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465" windowWidth="20580" windowHeight="11640" tabRatio="720" activeTab="2"/>
  </bookViews>
  <sheets>
    <sheet name="Natural Hazards" sheetId="1" r:id="rId1"/>
    <sheet name="Technological Hazards" sheetId="9" r:id="rId2"/>
    <sheet name="Human Hazards" sheetId="10" r:id="rId3"/>
  </sheets>
  <definedNames>
    <definedName name="_xlnm.Print_Area" localSheetId="0">'Natural Hazards'!$A$1:$I$23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9" l="1"/>
  <c r="D26" i="9"/>
  <c r="D20" i="10"/>
  <c r="E20" i="10"/>
  <c r="C20" i="10"/>
  <c r="I17" i="10"/>
  <c r="I18" i="9"/>
  <c r="I22" i="9"/>
  <c r="I21" i="9"/>
  <c r="I10" i="10"/>
  <c r="A20" i="10"/>
  <c r="A19" i="10"/>
  <c r="I8" i="10"/>
  <c r="I12" i="10"/>
  <c r="I15" i="10"/>
  <c r="I14" i="10"/>
  <c r="I16" i="10"/>
  <c r="I11" i="10"/>
  <c r="I13" i="10"/>
  <c r="C17" i="10"/>
  <c r="D17" i="10"/>
  <c r="E17" i="10"/>
  <c r="G17" i="10"/>
  <c r="H17" i="10"/>
  <c r="B17" i="10"/>
  <c r="I9" i="10"/>
  <c r="I19" i="1"/>
  <c r="A23" i="1"/>
  <c r="A22" i="1"/>
  <c r="E23" i="1"/>
  <c r="D23" i="1"/>
  <c r="I11" i="1"/>
  <c r="I15" i="1"/>
  <c r="I16" i="1"/>
  <c r="I17" i="1"/>
  <c r="I9" i="1"/>
  <c r="I12" i="1"/>
  <c r="I18" i="1"/>
  <c r="I14" i="1"/>
  <c r="I13" i="1"/>
  <c r="I8" i="1"/>
  <c r="I10" i="1"/>
  <c r="C20" i="1"/>
  <c r="D20" i="1"/>
  <c r="E20" i="1"/>
  <c r="F20" i="1"/>
  <c r="G20" i="1"/>
  <c r="H20" i="1"/>
  <c r="B20" i="1"/>
  <c r="I9" i="9"/>
  <c r="A26" i="9"/>
  <c r="A25" i="9"/>
  <c r="I17" i="9"/>
  <c r="I8" i="9"/>
  <c r="C23" i="9"/>
  <c r="D23" i="9"/>
  <c r="E23" i="9"/>
  <c r="F23" i="9"/>
  <c r="G23" i="9"/>
  <c r="H23" i="9"/>
  <c r="B23" i="9"/>
  <c r="I11" i="9"/>
  <c r="I12" i="9"/>
  <c r="I13" i="9"/>
  <c r="I16" i="9"/>
  <c r="I14" i="9"/>
  <c r="I19" i="9"/>
  <c r="I20" i="9"/>
  <c r="I10" i="9"/>
  <c r="I15" i="9"/>
  <c r="C26" i="9"/>
  <c r="I23" i="9"/>
  <c r="C23" i="1"/>
  <c r="I20" i="1"/>
</calcChain>
</file>

<file path=xl/sharedStrings.xml><?xml version="1.0" encoding="utf-8"?>
<sst xmlns="http://schemas.openxmlformats.org/spreadsheetml/2006/main" count="132" uniqueCount="81">
  <si>
    <t>EVENT</t>
  </si>
  <si>
    <t>PROBABILITY</t>
  </si>
  <si>
    <t>Severe Thunderstorm</t>
  </si>
  <si>
    <t>Snow Fall</t>
  </si>
  <si>
    <t>Blizzard</t>
  </si>
  <si>
    <t>Ice Storm</t>
  </si>
  <si>
    <t>Tidal Wave</t>
  </si>
  <si>
    <t>Temperature Extremes</t>
  </si>
  <si>
    <t>Drought</t>
  </si>
  <si>
    <t>Flood, External</t>
  </si>
  <si>
    <t>Wild Fire</t>
  </si>
  <si>
    <t>Landslide</t>
  </si>
  <si>
    <t>Electrical Failure</t>
  </si>
  <si>
    <t>Generator Failure</t>
  </si>
  <si>
    <t>Fuel Shortage</t>
  </si>
  <si>
    <t>Natural Gas Failure</t>
  </si>
  <si>
    <t>Water Failure</t>
  </si>
  <si>
    <t>Sewer Failure</t>
  </si>
  <si>
    <t>Fire Alarm Failure</t>
  </si>
  <si>
    <t>HVAC Failure</t>
  </si>
  <si>
    <t>Flood, Internal</t>
  </si>
  <si>
    <t>Mass Casualty Incident (trauma)</t>
  </si>
  <si>
    <t>Hostage Situation</t>
  </si>
  <si>
    <t>Civil Disturbance</t>
  </si>
  <si>
    <t>Labor Action</t>
  </si>
  <si>
    <t>Bomb Threat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</si>
  <si>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</si>
  <si>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</si>
  <si>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</si>
  <si>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</si>
  <si>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</si>
  <si>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</si>
  <si>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</si>
  <si>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Physical losses and damages</t>
  </si>
  <si>
    <t>Preplanning</t>
  </si>
  <si>
    <t>Likelihood this will occur</t>
  </si>
  <si>
    <t>NATURALLY OCCURRING EVENTS</t>
  </si>
  <si>
    <t>Community/    Mutual Aid staff and supplies</t>
  </si>
  <si>
    <t>Relative threat*</t>
  </si>
  <si>
    <t>HUMAN RELATED EVENTS</t>
  </si>
  <si>
    <t>TECHNOLOGIC EVENTS</t>
  </si>
  <si>
    <t xml:space="preserve">SCORE                              </t>
  </si>
  <si>
    <t xml:space="preserve">0 = N/A                  1 = Low                  2 = Moderate            3 = High     </t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</si>
  <si>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</si>
  <si>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</si>
  <si>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</si>
  <si>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</si>
  <si>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</si>
  <si>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</si>
  <si>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</si>
  <si>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Dam Inundation</t>
  </si>
  <si>
    <t>*Threat increases with percentage.</t>
  </si>
  <si>
    <t>Interuption of services</t>
  </si>
  <si>
    <t>Earthquake (&gt; 5.0)</t>
  </si>
  <si>
    <t>Total Elevator Failure</t>
  </si>
  <si>
    <t>Communications Failure (&gt; 4 hrs)</t>
  </si>
  <si>
    <t>Information Systems Failure (&gt; 4 hrs)</t>
  </si>
  <si>
    <t>Fire, Internal (major)</t>
  </si>
  <si>
    <t xml:space="preserve">0 = N/A                              1 = Low                             2 = Moderate            3 = High     </t>
  </si>
  <si>
    <t xml:space="preserve">0 = N/A                              1 = Low                            2 = Moderate            3 = High     </t>
  </si>
  <si>
    <t>0 = N/A                                       1 = High                                         2 = Moderate                    3 = Low or none</t>
  </si>
  <si>
    <t xml:space="preserve">0 = N/A                        1 = Low                       2 = Moderate            3 = High     </t>
  </si>
  <si>
    <t>0 = N/A                                       1 = High                                    2 = Moderate                         3 = Low or none</t>
  </si>
  <si>
    <t>0 = N/A                                               1 = High                                         2 = Moderate                          3 = Low or none</t>
  </si>
  <si>
    <t xml:space="preserve">0 = N/A                      1 = Low                       2 = Moderate            3 = High     </t>
  </si>
  <si>
    <t xml:space="preserve">0 = N/A                                1 = Low                            2 = Moderate                 3 = High     </t>
  </si>
  <si>
    <t xml:space="preserve">0 = N/A                           1 = Low                            2 = Moderate                 3 = High     </t>
  </si>
  <si>
    <t>0 = N/A                                            1 = High                                           2 = Moderate                         3 = Low or none</t>
  </si>
  <si>
    <t>0 = N/A                                           1 = High                                          2 = Moderate                      3 = Low or none</t>
  </si>
  <si>
    <t>0 = N/A                                          1 = High                                                2 = Moderate                      3 = Low or none</t>
  </si>
  <si>
    <t xml:space="preserve">0 = N/A                                               1 = Low                                           2 = Moderate                       3 = High     </t>
  </si>
  <si>
    <t xml:space="preserve">0 = N/A                                1 = Low                              2 = Moderate                 3 = High     </t>
  </si>
  <si>
    <t>Epidemic/Pandemic</t>
  </si>
  <si>
    <t>Violent Person</t>
  </si>
  <si>
    <t xml:space="preserve">Terrorism (CBERN) </t>
  </si>
  <si>
    <t>Denial of Services (computer/network/website)</t>
  </si>
  <si>
    <t>Train Crash (at facility)</t>
  </si>
  <si>
    <t>HAZARD VULNERABILITY ASSESSMENT TOOL</t>
  </si>
  <si>
    <t xml:space="preserve"> HAZARD VULNERABILITY ASSESSMENT TOOL</t>
  </si>
  <si>
    <t>PREPAREDNESS</t>
  </si>
  <si>
    <t>Data Compromise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</si>
</sst>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2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</borders>
  <cellStyleXfs count="1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9">
    <xf numFmtId="0" fontId="0" fillId="0" borderId="0" xfId="0"/>
    <xf numFmtId="0" fontId="5" fillId="0" borderId="0" xfId="0" applyFont="1" applyAlignment="1" applyProtection="1">
      <alignment horizontal="centerContinuous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wrapText="1"/>
    </xf>
    <xf numFmtId="1" fontId="4" fillId="0" borderId="0" xfId="0" applyNumberFormat="1" applyFont="1" applyAlignment="1" applyProtection="1">
      <alignment horizontal="center" wrapText="1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6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/>
    <xf numFmtId="0" fontId="9" fillId="0" borderId="0" xfId="0" applyFont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Continuous" vertical="center"/>
    </xf>
    <xf numFmtId="0" fontId="3" fillId="3" borderId="4" xfId="0" applyFont="1" applyFill="1" applyBorder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0" fillId="3" borderId="6" xfId="0" applyFill="1" applyBorder="1"/>
    <xf numFmtId="0" fontId="3" fillId="3" borderId="7" xfId="0" applyFont="1" applyFill="1" applyBorder="1" applyAlignment="1" applyProtection="1">
      <alignment horizontal="center" wrapText="1"/>
    </xf>
    <xf numFmtId="2" fontId="3" fillId="0" borderId="0" xfId="0" applyNumberFormat="1" applyFont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7" fillId="0" borderId="0" xfId="0" applyFont="1" applyBorder="1" applyAlignment="1" applyProtection="1"/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0" fillId="5" borderId="6" xfId="0" applyFill="1" applyBorder="1"/>
    <xf numFmtId="0" fontId="3" fillId="0" borderId="0" xfId="0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7" fillId="0" borderId="0" xfId="0" applyFont="1" applyAlignment="1" applyProtection="1"/>
    <xf numFmtId="0" fontId="5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 vertical="top" wrapText="1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left" vertical="center" wrapText="1" indent="1"/>
    </xf>
    <xf numFmtId="0" fontId="11" fillId="0" borderId="8" xfId="0" applyFont="1" applyBorder="1" applyAlignment="1" applyProtection="1">
      <alignment horizontal="left" vertical="center" wrapText="1" indent="1"/>
    </xf>
    <xf numFmtId="0" fontId="11" fillId="0" borderId="9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/>
    <xf numFmtId="1" fontId="2" fillId="3" borderId="2" xfId="0" applyNumberFormat="1" applyFont="1" applyFill="1" applyBorder="1" applyAlignment="1" applyProtection="1">
      <alignment horizontal="center" vertical="center" wrapText="1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21" xfId="0" applyNumberFormat="1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left" vertical="center" wrapText="1" indent="1"/>
    </xf>
    <xf numFmtId="0" fontId="12" fillId="6" borderId="21" xfId="0" applyFont="1" applyFill="1" applyBorder="1" applyAlignment="1" applyProtection="1">
      <alignment horizontal="left" vertical="center" wrapText="1" indent="1"/>
    </xf>
    <xf numFmtId="2" fontId="2" fillId="3" borderId="22" xfId="0" applyNumberFormat="1" applyFont="1" applyFill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7" borderId="21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0" fillId="6" borderId="21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left" vertical="center" wrapText="1" indent="1"/>
    </xf>
    <xf numFmtId="0" fontId="2" fillId="7" borderId="5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2" fillId="7" borderId="22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</xf>
    <xf numFmtId="9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9" fontId="2" fillId="8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right" vertical="center"/>
    </xf>
    <xf numFmtId="2" fontId="3" fillId="0" borderId="29" xfId="0" applyNumberFormat="1" applyFont="1" applyBorder="1" applyAlignment="1" applyProtection="1">
      <alignment horizontal="left" vertical="center"/>
    </xf>
    <xf numFmtId="2" fontId="3" fillId="0" borderId="30" xfId="0" applyNumberFormat="1" applyFont="1" applyBorder="1" applyAlignment="1" applyProtection="1">
      <alignment horizontal="left" vertical="center"/>
    </xf>
    <xf numFmtId="2" fontId="3" fillId="0" borderId="31" xfId="0" applyNumberFormat="1" applyFont="1" applyBorder="1" applyAlignment="1" applyProtection="1">
      <alignment horizontal="left" vertical="center"/>
    </xf>
    <xf numFmtId="9" fontId="2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2" fontId="2" fillId="3" borderId="34" xfId="0" applyNumberFormat="1" applyFont="1" applyFill="1" applyBorder="1" applyAlignment="1" applyProtection="1">
      <alignment horizontal="center" vertical="center" wrapText="1"/>
    </xf>
    <xf numFmtId="2" fontId="2" fillId="3" borderId="35" xfId="0" applyNumberFormat="1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10" fillId="7" borderId="35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top" wrapText="1"/>
    </xf>
    <xf numFmtId="0" fontId="2" fillId="6" borderId="37" xfId="0" applyFont="1" applyFill="1" applyBorder="1" applyAlignment="1" applyProtection="1">
      <alignment horizontal="center" vertical="center" wrapText="1"/>
    </xf>
    <xf numFmtId="0" fontId="10" fillId="6" borderId="37" xfId="0" applyFont="1" applyFill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 wrapText="1"/>
    </xf>
    <xf numFmtId="0" fontId="10" fillId="6" borderId="35" xfId="0" applyFont="1" applyFill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wrapText="1"/>
    </xf>
    <xf numFmtId="0" fontId="15" fillId="0" borderId="0" xfId="0" applyFont="1" applyBorder="1" applyAlignment="1" applyProtection="1">
      <alignment horizontal="left"/>
    </xf>
    <xf numFmtId="0" fontId="0" fillId="3" borderId="6" xfId="0" applyFill="1" applyBorder="1" applyProtection="1"/>
    <xf numFmtId="0" fontId="3" fillId="3" borderId="25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Continuous" vertical="center"/>
    </xf>
    <xf numFmtId="0" fontId="3" fillId="3" borderId="5" xfId="0" applyFont="1" applyFill="1" applyBorder="1" applyAlignment="1" applyProtection="1">
      <alignment horizontal="centerContinuous" vertical="center"/>
    </xf>
    <xf numFmtId="0" fontId="3" fillId="3" borderId="4" xfId="0" applyFont="1" applyFill="1" applyBorder="1" applyAlignment="1" applyProtection="1">
      <alignment horizontal="centerContinuous" vertical="center"/>
    </xf>
    <xf numFmtId="0" fontId="0" fillId="5" borderId="6" xfId="0" applyFill="1" applyBorder="1" applyProtection="1"/>
    <xf numFmtId="9" fontId="2" fillId="5" borderId="8" xfId="0" applyNumberFormat="1" applyFont="1" applyFill="1" applyBorder="1" applyAlignment="1" applyProtection="1">
      <alignment horizontal="center" vertical="center" wrapText="1"/>
    </xf>
    <xf numFmtId="9" fontId="2" fillId="5" borderId="9" xfId="0" applyNumberFormat="1" applyFont="1" applyFill="1" applyBorder="1" applyAlignment="1" applyProtection="1">
      <alignment horizontal="center" vertical="center" wrapText="1"/>
    </xf>
    <xf numFmtId="0" fontId="12" fillId="7" borderId="35" xfId="0" applyFont="1" applyFill="1" applyBorder="1" applyAlignment="1" applyProtection="1">
      <alignment horizontal="left" vertical="center" wrapText="1"/>
    </xf>
    <xf numFmtId="0" fontId="12" fillId="7" borderId="5" xfId="0" applyFont="1" applyFill="1" applyBorder="1" applyAlignment="1" applyProtection="1">
      <alignment horizontal="left" vertical="center" wrapText="1"/>
    </xf>
    <xf numFmtId="0" fontId="12" fillId="7" borderId="22" xfId="0" applyFont="1" applyFill="1" applyBorder="1" applyAlignment="1" applyProtection="1">
      <alignment horizontal="left" vertical="center" wrapText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 vertical="center" wrapText="1"/>
    </xf>
    <xf numFmtId="0" fontId="19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6"/>
  <sheetViews>
    <sheetView zoomScale="115" zoomScaleNormal="115" zoomScalePageLayoutView="115" workbookViewId="0">
      <selection activeCell="A15" sqref="A15:XFD15"/>
    </sheetView>
  </sheetViews>
  <sheetFormatPr defaultColWidth="8.85546875" defaultRowHeight="12.75" x14ac:dyDescent="0.2"/>
  <cols>
    <col min="1" max="1" width="15.85546875" style="2" customWidth="1"/>
    <col min="2" max="2" width="12.42578125" style="2" customWidth="1"/>
    <col min="3" max="3" width="10.7109375" style="2" customWidth="1"/>
    <col min="4" max="4" width="12.85546875" style="2" customWidth="1"/>
    <col min="5" max="5" width="12.28515625" style="2" customWidth="1"/>
    <col min="6" max="6" width="13.140625" style="2" customWidth="1"/>
    <col min="7" max="7" width="12.42578125" style="2" customWidth="1"/>
    <col min="8" max="8" width="13.85546875" style="2" customWidth="1"/>
    <col min="9" max="9" width="14.42578125" style="2" customWidth="1"/>
    <col min="10" max="10" width="6" style="2" customWidth="1"/>
    <col min="11" max="11" width="4.85546875" style="2" customWidth="1"/>
    <col min="12" max="12" width="5" style="2" customWidth="1"/>
    <col min="13" max="16384" width="8.85546875" style="2"/>
  </cols>
  <sheetData>
    <row r="1" spans="1:9" ht="18" customHeight="1" x14ac:dyDescent="0.25">
      <c r="A1" s="128"/>
      <c r="B1" s="128"/>
      <c r="C1" s="128"/>
      <c r="D1" s="128"/>
      <c r="E1" s="128"/>
      <c r="F1" s="128"/>
      <c r="G1" s="128"/>
      <c r="H1" s="128"/>
      <c r="I1" s="128"/>
    </row>
    <row r="2" spans="1:9" ht="18" customHeight="1" x14ac:dyDescent="0.25">
      <c r="A2" s="124" t="s">
        <v>78</v>
      </c>
      <c r="B2" s="48"/>
      <c r="C2" s="48"/>
      <c r="D2" s="48"/>
      <c r="E2" s="48"/>
      <c r="F2" s="48"/>
      <c r="G2" s="48"/>
      <c r="H2" s="48"/>
      <c r="I2" s="48"/>
    </row>
    <row r="3" spans="1:9" s="127" customFormat="1" ht="18" customHeight="1" thickBot="1" x14ac:dyDescent="0.3">
      <c r="A3" s="125" t="s">
        <v>36</v>
      </c>
      <c r="B3" s="126"/>
      <c r="C3" s="126"/>
      <c r="D3" s="126"/>
      <c r="E3" s="126"/>
      <c r="F3" s="126"/>
      <c r="G3" s="126"/>
      <c r="H3" s="126"/>
      <c r="I3" s="126"/>
    </row>
    <row r="4" spans="1:9" ht="17.25" customHeight="1" thickBot="1" x14ac:dyDescent="0.25">
      <c r="A4" s="20"/>
      <c r="B4" s="69"/>
      <c r="C4" s="17" t="s">
        <v>43</v>
      </c>
      <c r="D4" s="19"/>
      <c r="E4" s="18"/>
      <c r="F4" s="19"/>
      <c r="G4" s="19"/>
      <c r="H4" s="18"/>
      <c r="I4" s="43"/>
    </row>
    <row r="5" spans="1:9" s="14" customFormat="1" ht="27.75" customHeight="1" thickBot="1" x14ac:dyDescent="0.25">
      <c r="A5" s="21" t="s">
        <v>0</v>
      </c>
      <c r="B5" s="70" t="s">
        <v>1</v>
      </c>
      <c r="C5" s="73" t="s">
        <v>27</v>
      </c>
      <c r="D5" s="74" t="s">
        <v>26</v>
      </c>
      <c r="E5" s="75" t="s">
        <v>28</v>
      </c>
      <c r="F5" s="71" t="s">
        <v>29</v>
      </c>
      <c r="G5" s="79" t="s">
        <v>44</v>
      </c>
      <c r="H5" s="81" t="s">
        <v>45</v>
      </c>
      <c r="I5" s="41" t="s">
        <v>30</v>
      </c>
    </row>
    <row r="6" spans="1:9" s="4" customFormat="1" ht="34.5" customHeight="1" thickBot="1" x14ac:dyDescent="0.25">
      <c r="A6" s="3"/>
      <c r="B6" s="36" t="s">
        <v>35</v>
      </c>
      <c r="C6" s="76" t="s">
        <v>32</v>
      </c>
      <c r="D6" s="77" t="s">
        <v>33</v>
      </c>
      <c r="E6" s="98" t="s">
        <v>52</v>
      </c>
      <c r="F6" s="72" t="s">
        <v>34</v>
      </c>
      <c r="G6" s="80" t="s">
        <v>46</v>
      </c>
      <c r="H6" s="82" t="s">
        <v>37</v>
      </c>
      <c r="I6" s="42" t="s">
        <v>38</v>
      </c>
    </row>
    <row r="7" spans="1:9" s="16" customFormat="1" ht="47.25" customHeight="1" thickBot="1" x14ac:dyDescent="0.25">
      <c r="A7" s="13" t="s">
        <v>41</v>
      </c>
      <c r="B7" s="78" t="s">
        <v>61</v>
      </c>
      <c r="C7" s="51" t="s">
        <v>42</v>
      </c>
      <c r="D7" s="65" t="s">
        <v>58</v>
      </c>
      <c r="E7" s="64" t="s">
        <v>59</v>
      </c>
      <c r="F7" s="117" t="s">
        <v>60</v>
      </c>
      <c r="G7" s="118" t="s">
        <v>62</v>
      </c>
      <c r="H7" s="119" t="s">
        <v>63</v>
      </c>
      <c r="I7" s="83" t="s">
        <v>47</v>
      </c>
    </row>
    <row r="8" spans="1:9" s="5" customFormat="1" ht="17.100000000000001" customHeight="1" x14ac:dyDescent="0.2">
      <c r="A8" s="28" t="s">
        <v>10</v>
      </c>
      <c r="B8" s="37"/>
      <c r="C8" s="37"/>
      <c r="D8" s="32"/>
      <c r="E8" s="39"/>
      <c r="F8" s="32"/>
      <c r="G8" s="67"/>
      <c r="H8" s="31"/>
      <c r="I8" s="84">
        <f t="shared" ref="I8:I19" si="0">SUM((B8/3)*((C8+D8+E8+F8+G8+H8)/18))</f>
        <v>0</v>
      </c>
    </row>
    <row r="9" spans="1:9" s="5" customFormat="1" ht="17.100000000000001" customHeight="1" x14ac:dyDescent="0.2">
      <c r="A9" s="29" t="s">
        <v>53</v>
      </c>
      <c r="B9" s="38"/>
      <c r="C9" s="38"/>
      <c r="D9" s="35"/>
      <c r="E9" s="40"/>
      <c r="F9" s="35"/>
      <c r="G9" s="68"/>
      <c r="H9" s="34"/>
      <c r="I9" s="92">
        <f t="shared" si="0"/>
        <v>0</v>
      </c>
    </row>
    <row r="10" spans="1:9" s="5" customFormat="1" x14ac:dyDescent="0.2">
      <c r="A10" s="29" t="s">
        <v>11</v>
      </c>
      <c r="B10" s="38"/>
      <c r="C10" s="38"/>
      <c r="D10" s="35"/>
      <c r="E10" s="40"/>
      <c r="F10" s="35"/>
      <c r="G10" s="68"/>
      <c r="H10" s="34"/>
      <c r="I10" s="92">
        <f t="shared" si="0"/>
        <v>0</v>
      </c>
    </row>
    <row r="11" spans="1:9" s="5" customFormat="1" ht="24" x14ac:dyDescent="0.2">
      <c r="A11" s="29" t="s">
        <v>2</v>
      </c>
      <c r="B11" s="38"/>
      <c r="C11" s="38"/>
      <c r="D11" s="35"/>
      <c r="E11" s="40"/>
      <c r="F11" s="35"/>
      <c r="G11" s="68"/>
      <c r="H11" s="34"/>
      <c r="I11" s="92">
        <f t="shared" si="0"/>
        <v>0</v>
      </c>
    </row>
    <row r="12" spans="1:9" s="5" customFormat="1" ht="17.100000000000001" customHeight="1" x14ac:dyDescent="0.2">
      <c r="A12" s="29" t="s">
        <v>6</v>
      </c>
      <c r="B12" s="38"/>
      <c r="C12" s="38"/>
      <c r="D12" s="35"/>
      <c r="E12" s="40"/>
      <c r="F12" s="35"/>
      <c r="G12" s="68"/>
      <c r="H12" s="34"/>
      <c r="I12" s="92">
        <f t="shared" si="0"/>
        <v>0</v>
      </c>
    </row>
    <row r="13" spans="1:9" s="5" customFormat="1" ht="17.100000000000001" customHeight="1" x14ac:dyDescent="0.2">
      <c r="A13" s="29" t="s">
        <v>9</v>
      </c>
      <c r="B13" s="38"/>
      <c r="C13" s="38"/>
      <c r="D13" s="35"/>
      <c r="E13" s="40"/>
      <c r="F13" s="35"/>
      <c r="G13" s="68"/>
      <c r="H13" s="34"/>
      <c r="I13" s="92">
        <f t="shared" si="0"/>
        <v>0</v>
      </c>
    </row>
    <row r="14" spans="1:9" s="5" customFormat="1" ht="17.100000000000001" customHeight="1" x14ac:dyDescent="0.2">
      <c r="A14" s="29" t="s">
        <v>8</v>
      </c>
      <c r="B14" s="38"/>
      <c r="C14" s="38"/>
      <c r="D14" s="35"/>
      <c r="E14" s="40"/>
      <c r="F14" s="35"/>
      <c r="G14" s="68"/>
      <c r="H14" s="34"/>
      <c r="I14" s="92">
        <f t="shared" si="0"/>
        <v>0</v>
      </c>
    </row>
    <row r="15" spans="1:9" s="5" customFormat="1" ht="17.100000000000001" customHeight="1" x14ac:dyDescent="0.2">
      <c r="A15" s="29" t="s">
        <v>3</v>
      </c>
      <c r="B15" s="38"/>
      <c r="C15" s="38"/>
      <c r="D15" s="35"/>
      <c r="E15" s="40"/>
      <c r="F15" s="35"/>
      <c r="G15" s="68"/>
      <c r="H15" s="34"/>
      <c r="I15" s="92">
        <f t="shared" si="0"/>
        <v>0</v>
      </c>
    </row>
    <row r="16" spans="1:9" s="5" customFormat="1" ht="17.100000000000001" customHeight="1" x14ac:dyDescent="0.2">
      <c r="A16" s="29" t="s">
        <v>4</v>
      </c>
      <c r="B16" s="38"/>
      <c r="C16" s="38"/>
      <c r="D16" s="35"/>
      <c r="E16" s="40"/>
      <c r="F16" s="35"/>
      <c r="G16" s="68"/>
      <c r="H16" s="34"/>
      <c r="I16" s="92">
        <f t="shared" si="0"/>
        <v>0</v>
      </c>
    </row>
    <row r="17" spans="1:9" s="5" customFormat="1" ht="17.100000000000001" customHeight="1" x14ac:dyDescent="0.2">
      <c r="A17" s="29" t="s">
        <v>5</v>
      </c>
      <c r="B17" s="38"/>
      <c r="C17" s="38"/>
      <c r="D17" s="35"/>
      <c r="E17" s="40"/>
      <c r="F17" s="35"/>
      <c r="G17" s="68"/>
      <c r="H17" s="34"/>
      <c r="I17" s="92">
        <f t="shared" si="0"/>
        <v>0</v>
      </c>
    </row>
    <row r="18" spans="1:9" s="5" customFormat="1" ht="23.25" customHeight="1" x14ac:dyDescent="0.2">
      <c r="A18" s="29" t="s">
        <v>7</v>
      </c>
      <c r="B18" s="38"/>
      <c r="C18" s="38"/>
      <c r="D18" s="35"/>
      <c r="E18" s="40"/>
      <c r="F18" s="35"/>
      <c r="G18" s="68"/>
      <c r="H18" s="34"/>
      <c r="I18" s="92">
        <f t="shared" si="0"/>
        <v>0</v>
      </c>
    </row>
    <row r="19" spans="1:9" s="5" customFormat="1" ht="17.100000000000001" customHeight="1" thickBot="1" x14ac:dyDescent="0.25">
      <c r="A19" s="29" t="s">
        <v>50</v>
      </c>
      <c r="B19" s="38"/>
      <c r="C19" s="38"/>
      <c r="D19" s="35"/>
      <c r="E19" s="40"/>
      <c r="F19" s="35"/>
      <c r="G19" s="68"/>
      <c r="H19" s="34"/>
      <c r="I19" s="92">
        <f t="shared" si="0"/>
        <v>0</v>
      </c>
    </row>
    <row r="20" spans="1:9" s="6" customFormat="1" ht="23.25" customHeight="1" thickBot="1" x14ac:dyDescent="0.25">
      <c r="A20" s="59" t="s">
        <v>48</v>
      </c>
      <c r="B20" s="60">
        <f t="shared" ref="B20:H20" si="1">SUM(B8:B19)/16</f>
        <v>0</v>
      </c>
      <c r="C20" s="60">
        <f t="shared" si="1"/>
        <v>0</v>
      </c>
      <c r="D20" s="63">
        <f t="shared" si="1"/>
        <v>0</v>
      </c>
      <c r="E20" s="62">
        <f t="shared" si="1"/>
        <v>0</v>
      </c>
      <c r="F20" s="60">
        <f t="shared" si="1"/>
        <v>0</v>
      </c>
      <c r="G20" s="63">
        <f t="shared" si="1"/>
        <v>0</v>
      </c>
      <c r="H20" s="62">
        <f t="shared" si="1"/>
        <v>0</v>
      </c>
      <c r="I20" s="85">
        <f>SUM(C23)</f>
        <v>0</v>
      </c>
    </row>
    <row r="21" spans="1:9" s="8" customFormat="1" x14ac:dyDescent="0.2">
      <c r="A21" s="47" t="s">
        <v>51</v>
      </c>
      <c r="B21" s="7"/>
      <c r="C21" s="7"/>
      <c r="D21" s="7"/>
      <c r="E21" s="7"/>
      <c r="F21" s="7"/>
      <c r="G21" s="7"/>
      <c r="H21" s="15"/>
      <c r="I21" s="25"/>
    </row>
    <row r="22" spans="1:9" s="9" customFormat="1" ht="15" customHeight="1" x14ac:dyDescent="0.25">
      <c r="A22" s="108">
        <f>SUM(B8:B19)</f>
        <v>0</v>
      </c>
      <c r="C22" s="86" t="s">
        <v>49</v>
      </c>
      <c r="D22" s="87"/>
      <c r="E22" s="88"/>
      <c r="F22" s="22"/>
      <c r="G22" s="61"/>
      <c r="H22" s="57"/>
      <c r="I22" s="11"/>
    </row>
    <row r="23" spans="1:9" s="10" customFormat="1" ht="15" customHeight="1" x14ac:dyDescent="0.25">
      <c r="A23" s="108">
        <f>SUM(C8:H19)</f>
        <v>0</v>
      </c>
      <c r="C23" s="89">
        <f>SUM(D23*E23)</f>
        <v>0</v>
      </c>
      <c r="D23" s="90">
        <f>SUM(B8:B19)/48</f>
        <v>0</v>
      </c>
      <c r="E23" s="91">
        <f>SUM(C8:H19)/288</f>
        <v>0</v>
      </c>
      <c r="F23" s="22"/>
      <c r="G23" s="47"/>
      <c r="H23" s="56"/>
      <c r="I23" s="11"/>
    </row>
    <row r="24" spans="1:9" s="8" customFormat="1" ht="15" customHeight="1" x14ac:dyDescent="0.25">
      <c r="A24" s="61"/>
      <c r="B24" s="44"/>
      <c r="C24" s="44"/>
      <c r="D24" s="44"/>
      <c r="E24" s="24"/>
      <c r="F24" s="23"/>
      <c r="H24" s="54"/>
      <c r="I24" s="11"/>
    </row>
    <row r="25" spans="1:9" s="46" customFormat="1" ht="6.75" customHeight="1" x14ac:dyDescent="0.2">
      <c r="A25" s="27"/>
      <c r="B25" s="44"/>
      <c r="C25" s="44"/>
      <c r="D25" s="44"/>
      <c r="E25" s="44"/>
      <c r="F25" s="45"/>
      <c r="G25" s="15"/>
      <c r="H25" s="12"/>
      <c r="I25" s="27"/>
    </row>
    <row r="26" spans="1:9" s="8" customFormat="1" ht="17.100000000000001" customHeight="1" x14ac:dyDescent="0.2">
      <c r="A26" s="11"/>
      <c r="B26" s="44"/>
      <c r="C26" s="44"/>
      <c r="D26" s="44"/>
      <c r="E26" s="44"/>
      <c r="F26" s="45"/>
      <c r="G26" s="15"/>
      <c r="H26" s="12"/>
      <c r="I26" s="11"/>
    </row>
  </sheetData>
  <mergeCells count="1">
    <mergeCell ref="A1:I1"/>
  </mergeCells>
  <phoneticPr fontId="0" type="noConversion"/>
  <dataValidations xWindow="527" yWindow="554" count="1">
    <dataValidation type="whole" showErrorMessage="1" errorTitle="Out of Range" error="Value must be between 0 - 3_x000a_" prompt="_x000a_" sqref="B8:H19">
      <formula1>0</formula1>
      <formula2>3</formula2>
    </dataValidation>
  </dataValidations>
  <pageMargins left="0.66" right="0.5" top="0.5" bottom="0.5" header="0.5" footer="0.5"/>
  <pageSetup scale="99" orientation="landscape" horizontalDpi="4294967292" verticalDpi="4294967292"/>
  <headerFooter alignWithMargins="0">
    <oddFooter xml:space="preserve">&amp;L&amp;"Arial,Italic"&amp;8Page 1 of 4&amp;R&amp;"Arial,Italic"&amp;8&amp;A :  &amp;F&amp;"Arial,Regular"&amp;10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9"/>
  <sheetViews>
    <sheetView topLeftCell="A4" zoomScale="115" zoomScaleNormal="115" zoomScalePageLayoutView="115" workbookViewId="0">
      <selection activeCell="A18" sqref="A18:XFD18"/>
    </sheetView>
  </sheetViews>
  <sheetFormatPr defaultColWidth="8.85546875" defaultRowHeight="12.75" x14ac:dyDescent="0.2"/>
  <cols>
    <col min="1" max="1" width="24.140625" style="2" customWidth="1"/>
    <col min="2" max="2" width="13.28515625" style="2" customWidth="1"/>
    <col min="3" max="3" width="11.140625" style="2" customWidth="1"/>
    <col min="4" max="4" width="12.42578125" style="2" customWidth="1"/>
    <col min="5" max="5" width="12.28515625" style="2" customWidth="1"/>
    <col min="6" max="6" width="13.85546875" style="2" customWidth="1"/>
    <col min="7" max="7" width="12.85546875" style="2" customWidth="1"/>
    <col min="8" max="8" width="13.28515625" style="2" customWidth="1"/>
    <col min="9" max="9" width="17.7109375" style="2" customWidth="1"/>
    <col min="10" max="16384" width="8.85546875" style="2"/>
  </cols>
  <sheetData>
    <row r="1" spans="1:9" ht="18" customHeight="1" x14ac:dyDescent="0.25">
      <c r="A1" s="128"/>
      <c r="B1" s="128"/>
      <c r="C1" s="128"/>
      <c r="D1" s="128"/>
      <c r="E1" s="128"/>
      <c r="F1" s="128"/>
      <c r="G1" s="128"/>
      <c r="H1" s="128"/>
      <c r="I1" s="128"/>
    </row>
    <row r="2" spans="1:9" ht="18" customHeight="1" x14ac:dyDescent="0.25">
      <c r="A2" s="48" t="s">
        <v>78</v>
      </c>
      <c r="B2" s="48"/>
      <c r="C2" s="48"/>
      <c r="D2" s="48"/>
      <c r="E2" s="48"/>
      <c r="F2" s="48"/>
      <c r="G2" s="48"/>
      <c r="H2" s="48"/>
      <c r="I2" s="48"/>
    </row>
    <row r="3" spans="1:9" ht="18" customHeight="1" thickBot="1" x14ac:dyDescent="0.25">
      <c r="A3" s="49" t="s">
        <v>40</v>
      </c>
      <c r="B3" s="1"/>
      <c r="C3" s="1"/>
      <c r="D3" s="1"/>
      <c r="E3" s="1"/>
      <c r="F3" s="1"/>
      <c r="G3" s="1"/>
      <c r="H3" s="1"/>
      <c r="I3" s="1"/>
    </row>
    <row r="4" spans="1:9" ht="14.25" customHeight="1" thickBot="1" x14ac:dyDescent="0.25">
      <c r="A4" s="109"/>
      <c r="B4" s="110"/>
      <c r="C4" s="111" t="s">
        <v>43</v>
      </c>
      <c r="D4" s="112"/>
      <c r="E4" s="113"/>
      <c r="F4" s="112"/>
      <c r="G4" s="112"/>
      <c r="H4" s="113"/>
      <c r="I4" s="114"/>
    </row>
    <row r="5" spans="1:9" s="14" customFormat="1" ht="24.75" customHeight="1" thickBot="1" x14ac:dyDescent="0.25">
      <c r="A5" s="21" t="s">
        <v>0</v>
      </c>
      <c r="B5" s="101" t="s">
        <v>1</v>
      </c>
      <c r="C5" s="104" t="s">
        <v>27</v>
      </c>
      <c r="D5" s="102" t="s">
        <v>26</v>
      </c>
      <c r="E5" s="97" t="s">
        <v>28</v>
      </c>
      <c r="F5" s="99" t="s">
        <v>79</v>
      </c>
      <c r="G5" s="79" t="s">
        <v>44</v>
      </c>
      <c r="H5" s="81" t="s">
        <v>45</v>
      </c>
      <c r="I5" s="41" t="s">
        <v>30</v>
      </c>
    </row>
    <row r="6" spans="1:9" s="4" customFormat="1" ht="35.25" customHeight="1" thickBot="1" x14ac:dyDescent="0.25">
      <c r="A6" s="3"/>
      <c r="B6" s="36" t="s">
        <v>35</v>
      </c>
      <c r="C6" s="105" t="s">
        <v>32</v>
      </c>
      <c r="D6" s="103" t="s">
        <v>33</v>
      </c>
      <c r="E6" s="98" t="s">
        <v>52</v>
      </c>
      <c r="F6" s="100" t="s">
        <v>34</v>
      </c>
      <c r="G6" s="80" t="s">
        <v>46</v>
      </c>
      <c r="H6" s="82" t="s">
        <v>37</v>
      </c>
      <c r="I6" s="42" t="s">
        <v>38</v>
      </c>
    </row>
    <row r="7" spans="1:9" s="16" customFormat="1" ht="42" customHeight="1" thickBot="1" x14ac:dyDescent="0.25">
      <c r="A7" s="13" t="s">
        <v>41</v>
      </c>
      <c r="B7" s="78" t="s">
        <v>70</v>
      </c>
      <c r="C7" s="51" t="s">
        <v>64</v>
      </c>
      <c r="D7" s="51" t="s">
        <v>65</v>
      </c>
      <c r="E7" s="51" t="s">
        <v>66</v>
      </c>
      <c r="F7" s="117" t="s">
        <v>67</v>
      </c>
      <c r="G7" s="117" t="s">
        <v>68</v>
      </c>
      <c r="H7" s="117" t="s">
        <v>69</v>
      </c>
      <c r="I7" s="83" t="s">
        <v>47</v>
      </c>
    </row>
    <row r="8" spans="1:9" s="5" customFormat="1" ht="24.75" thickBot="1" x14ac:dyDescent="0.25">
      <c r="A8" s="52" t="s">
        <v>56</v>
      </c>
      <c r="B8" s="30"/>
      <c r="C8" s="93"/>
      <c r="D8" s="67"/>
      <c r="E8" s="30"/>
      <c r="F8" s="93"/>
      <c r="G8" s="67"/>
      <c r="H8" s="31"/>
      <c r="I8" s="115">
        <f t="shared" ref="I8:I20" si="0">SUM((B8/3)*((C8+D8+E8+F8+G8+H8)/18))</f>
        <v>0</v>
      </c>
    </row>
    <row r="9" spans="1:9" s="5" customFormat="1" ht="24" x14ac:dyDescent="0.2">
      <c r="A9" s="53" t="s">
        <v>55</v>
      </c>
      <c r="B9" s="30"/>
      <c r="C9" s="30"/>
      <c r="D9" s="30"/>
      <c r="E9" s="30"/>
      <c r="F9" s="30"/>
      <c r="G9" s="30"/>
      <c r="H9" s="30"/>
      <c r="I9" s="116">
        <f t="shared" si="0"/>
        <v>0</v>
      </c>
    </row>
    <row r="10" spans="1:9" s="5" customFormat="1" ht="21.75" customHeight="1" x14ac:dyDescent="0.2">
      <c r="A10" s="53" t="s">
        <v>57</v>
      </c>
      <c r="B10" s="33"/>
      <c r="C10" s="94"/>
      <c r="D10" s="68"/>
      <c r="E10" s="33"/>
      <c r="F10" s="94"/>
      <c r="G10" s="68"/>
      <c r="H10" s="34"/>
      <c r="I10" s="116">
        <f t="shared" si="0"/>
        <v>0</v>
      </c>
    </row>
    <row r="11" spans="1:9" s="5" customFormat="1" x14ac:dyDescent="0.2">
      <c r="A11" s="53" t="s">
        <v>12</v>
      </c>
      <c r="B11" s="33"/>
      <c r="C11" s="94"/>
      <c r="D11" s="68"/>
      <c r="E11" s="33"/>
      <c r="F11" s="94"/>
      <c r="G11" s="68"/>
      <c r="H11" s="34"/>
      <c r="I11" s="116">
        <f t="shared" si="0"/>
        <v>0</v>
      </c>
    </row>
    <row r="12" spans="1:9" s="5" customFormat="1" x14ac:dyDescent="0.2">
      <c r="A12" s="53" t="s">
        <v>13</v>
      </c>
      <c r="B12" s="33"/>
      <c r="C12" s="94"/>
      <c r="D12" s="68"/>
      <c r="E12" s="33"/>
      <c r="F12" s="94"/>
      <c r="G12" s="68"/>
      <c r="H12" s="34"/>
      <c r="I12" s="116">
        <f t="shared" si="0"/>
        <v>0</v>
      </c>
    </row>
    <row r="13" spans="1:9" s="5" customFormat="1" x14ac:dyDescent="0.2">
      <c r="A13" s="53" t="s">
        <v>54</v>
      </c>
      <c r="B13" s="33"/>
      <c r="C13" s="94"/>
      <c r="D13" s="68"/>
      <c r="E13" s="33"/>
      <c r="F13" s="94"/>
      <c r="G13" s="68"/>
      <c r="H13" s="34"/>
      <c r="I13" s="116">
        <f t="shared" si="0"/>
        <v>0</v>
      </c>
    </row>
    <row r="14" spans="1:9" s="5" customFormat="1" x14ac:dyDescent="0.2">
      <c r="A14" s="53" t="s">
        <v>16</v>
      </c>
      <c r="B14" s="33"/>
      <c r="C14" s="94"/>
      <c r="D14" s="68"/>
      <c r="E14" s="33"/>
      <c r="F14" s="94"/>
      <c r="G14" s="68"/>
      <c r="H14" s="34"/>
      <c r="I14" s="116">
        <f t="shared" si="0"/>
        <v>0</v>
      </c>
    </row>
    <row r="15" spans="1:9" s="5" customFormat="1" ht="17.100000000000001" customHeight="1" x14ac:dyDescent="0.2">
      <c r="A15" s="53" t="s">
        <v>20</v>
      </c>
      <c r="B15" s="33"/>
      <c r="C15" s="94"/>
      <c r="D15" s="68"/>
      <c r="E15" s="33"/>
      <c r="F15" s="94"/>
      <c r="G15" s="68"/>
      <c r="H15" s="34"/>
      <c r="I15" s="116">
        <f t="shared" si="0"/>
        <v>0</v>
      </c>
    </row>
    <row r="16" spans="1:9" s="5" customFormat="1" x14ac:dyDescent="0.2">
      <c r="A16" s="53" t="s">
        <v>14</v>
      </c>
      <c r="B16" s="33"/>
      <c r="C16" s="94"/>
      <c r="D16" s="68"/>
      <c r="E16" s="33"/>
      <c r="F16" s="94"/>
      <c r="G16" s="68"/>
      <c r="H16" s="34"/>
      <c r="I16" s="116">
        <f t="shared" si="0"/>
        <v>0</v>
      </c>
    </row>
    <row r="17" spans="1:9" s="5" customFormat="1" x14ac:dyDescent="0.2">
      <c r="A17" s="53" t="s">
        <v>17</v>
      </c>
      <c r="B17" s="33"/>
      <c r="C17" s="94"/>
      <c r="D17" s="68"/>
      <c r="E17" s="33"/>
      <c r="F17" s="94"/>
      <c r="G17" s="68"/>
      <c r="H17" s="34"/>
      <c r="I17" s="116">
        <f t="shared" si="0"/>
        <v>0</v>
      </c>
    </row>
    <row r="18" spans="1:9" s="5" customFormat="1" ht="21.75" customHeight="1" x14ac:dyDescent="0.2">
      <c r="A18" s="53" t="s">
        <v>15</v>
      </c>
      <c r="B18" s="33"/>
      <c r="C18" s="121"/>
      <c r="D18" s="122"/>
      <c r="E18" s="120"/>
      <c r="F18" s="121"/>
      <c r="G18" s="122"/>
      <c r="H18" s="123"/>
      <c r="I18" s="116">
        <f t="shared" si="0"/>
        <v>0</v>
      </c>
    </row>
    <row r="19" spans="1:9" s="5" customFormat="1" ht="25.5" customHeight="1" x14ac:dyDescent="0.2">
      <c r="A19" s="53" t="s">
        <v>18</v>
      </c>
      <c r="B19" s="33"/>
      <c r="C19" s="33"/>
      <c r="D19" s="33"/>
      <c r="E19" s="33"/>
      <c r="F19" s="33"/>
      <c r="G19" s="33"/>
      <c r="H19" s="33"/>
      <c r="I19" s="116">
        <f t="shared" si="0"/>
        <v>0</v>
      </c>
    </row>
    <row r="20" spans="1:9" s="5" customFormat="1" ht="17.100000000000001" customHeight="1" x14ac:dyDescent="0.2">
      <c r="A20" s="53" t="s">
        <v>19</v>
      </c>
      <c r="B20" s="33"/>
      <c r="C20" s="33"/>
      <c r="D20" s="33"/>
      <c r="E20" s="33"/>
      <c r="F20" s="33"/>
      <c r="G20" s="33"/>
      <c r="H20" s="33"/>
      <c r="I20" s="116">
        <f t="shared" si="0"/>
        <v>0</v>
      </c>
    </row>
    <row r="21" spans="1:9" s="5" customFormat="1" x14ac:dyDescent="0.2">
      <c r="A21" s="53" t="s">
        <v>80</v>
      </c>
      <c r="B21" s="33"/>
      <c r="C21" s="33"/>
      <c r="D21" s="33"/>
      <c r="E21" s="33"/>
      <c r="F21" s="33"/>
      <c r="G21" s="33"/>
      <c r="H21" s="33"/>
      <c r="I21" s="116">
        <f t="shared" ref="I21:I22" si="1">SUM((B21/3)*((C21+D21+E21+F21+G21+H21)/18))</f>
        <v>0</v>
      </c>
    </row>
    <row r="22" spans="1:9" s="5" customFormat="1" ht="36.75" thickBot="1" x14ac:dyDescent="0.25">
      <c r="A22" s="53" t="s">
        <v>75</v>
      </c>
      <c r="B22" s="33"/>
      <c r="C22" s="33"/>
      <c r="D22" s="33"/>
      <c r="E22" s="33"/>
      <c r="F22" s="33"/>
      <c r="G22" s="33"/>
      <c r="H22" s="33"/>
      <c r="I22" s="116">
        <f t="shared" si="1"/>
        <v>0</v>
      </c>
    </row>
    <row r="23" spans="1:9" s="6" customFormat="1" ht="23.25" customHeight="1" thickBot="1" x14ac:dyDescent="0.25">
      <c r="A23" s="59" t="s">
        <v>48</v>
      </c>
      <c r="B23" s="95">
        <f t="shared" ref="B23:H23" si="2">SUM(B8:B20)/19</f>
        <v>0</v>
      </c>
      <c r="C23" s="96">
        <f t="shared" si="2"/>
        <v>0</v>
      </c>
      <c r="D23" s="62">
        <f t="shared" si="2"/>
        <v>0</v>
      </c>
      <c r="E23" s="95">
        <f t="shared" si="2"/>
        <v>0</v>
      </c>
      <c r="F23" s="96">
        <f t="shared" si="2"/>
        <v>0</v>
      </c>
      <c r="G23" s="62">
        <f t="shared" si="2"/>
        <v>0</v>
      </c>
      <c r="H23" s="66">
        <f t="shared" si="2"/>
        <v>0</v>
      </c>
      <c r="I23" s="85">
        <f>SUM(C26)</f>
        <v>0</v>
      </c>
    </row>
    <row r="24" spans="1:9" s="8" customFormat="1" ht="14.25" customHeight="1" x14ac:dyDescent="0.2">
      <c r="A24" s="47" t="s">
        <v>51</v>
      </c>
      <c r="F24" s="25"/>
      <c r="G24" s="25"/>
      <c r="H24" s="26"/>
      <c r="I24" s="25"/>
    </row>
    <row r="25" spans="1:9" s="9" customFormat="1" ht="15" customHeight="1" x14ac:dyDescent="0.2">
      <c r="A25" s="108">
        <f>SUM(B8:B20)</f>
        <v>0</v>
      </c>
      <c r="B25" s="22"/>
      <c r="C25" s="86" t="s">
        <v>49</v>
      </c>
      <c r="D25" s="87"/>
      <c r="E25" s="88"/>
      <c r="I25" s="11"/>
    </row>
    <row r="26" spans="1:9" s="10" customFormat="1" ht="15" customHeight="1" x14ac:dyDescent="0.2">
      <c r="A26" s="108">
        <f>SUM(C8:H20)</f>
        <v>0</v>
      </c>
      <c r="B26" s="22"/>
      <c r="C26" s="89">
        <f>SUM(D26*E26)</f>
        <v>0</v>
      </c>
      <c r="D26" s="90">
        <f>SUM(B8:B22)/57</f>
        <v>0</v>
      </c>
      <c r="E26" s="91">
        <f>SUM(C8:H22)/342</f>
        <v>0</v>
      </c>
      <c r="I26" s="11"/>
    </row>
    <row r="27" spans="1:9" s="8" customFormat="1" ht="15" customHeight="1" x14ac:dyDescent="0.25">
      <c r="B27" s="23"/>
      <c r="D27" s="54"/>
      <c r="E27" s="54"/>
      <c r="I27" s="11"/>
    </row>
    <row r="28" spans="1:9" s="46" customFormat="1" ht="12" x14ac:dyDescent="0.2"/>
    <row r="29" spans="1:9" s="8" customFormat="1" ht="12" x14ac:dyDescent="0.2"/>
  </sheetData>
  <mergeCells count="1">
    <mergeCell ref="A1:I1"/>
  </mergeCells>
  <phoneticPr fontId="0" type="noConversion"/>
  <dataValidations count="1">
    <dataValidation type="whole" showInputMessage="1" showErrorMessage="1" errorTitle="Out of Range" error="Value must be between 3 - 0_x000a_" sqref="B8:H20">
      <formula1>0</formula1>
      <formula2>3</formula2>
    </dataValidation>
  </dataValidations>
  <pageMargins left="0.66" right="0.5" top="0.25" bottom="0.25" header="0.5" footer="0.15"/>
  <pageSetup scale="89" orientation="landscape" horizontalDpi="4294967292" verticalDpi="4294967292"/>
  <headerFooter alignWithMargins="0">
    <oddFooter xml:space="preserve">&amp;L&amp;"Arial,Italic"&amp;8Page 2 of 4&amp;R&amp;"Arial,Italic"&amp;8&amp;A :  &amp;F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3"/>
  <sheetViews>
    <sheetView tabSelected="1" zoomScale="115" zoomScaleNormal="115" zoomScalePageLayoutView="115" workbookViewId="0">
      <selection activeCell="I18" sqref="I18"/>
    </sheetView>
  </sheetViews>
  <sheetFormatPr defaultColWidth="8.85546875" defaultRowHeight="12.75" x14ac:dyDescent="0.2"/>
  <cols>
    <col min="1" max="1" width="19" style="2" customWidth="1"/>
    <col min="2" max="2" width="12.85546875" style="2" customWidth="1"/>
    <col min="3" max="3" width="11.140625" style="2" customWidth="1"/>
    <col min="4" max="4" width="12.85546875" style="2" customWidth="1"/>
    <col min="5" max="5" width="12.28515625" style="2" customWidth="1"/>
    <col min="6" max="8" width="13.42578125" style="2" customWidth="1"/>
    <col min="9" max="9" width="15.85546875" style="2" customWidth="1"/>
    <col min="10" max="16384" width="8.85546875" style="2"/>
  </cols>
  <sheetData>
    <row r="1" spans="1:9" ht="18" customHeight="1" x14ac:dyDescent="0.25">
      <c r="A1" s="128"/>
      <c r="B1" s="128"/>
      <c r="C1" s="128"/>
      <c r="D1" s="128"/>
      <c r="E1" s="128"/>
      <c r="F1" s="128"/>
      <c r="G1" s="128"/>
      <c r="H1" s="128"/>
      <c r="I1" s="128"/>
    </row>
    <row r="2" spans="1:9" ht="18" customHeight="1" x14ac:dyDescent="0.25">
      <c r="A2" s="48" t="s">
        <v>77</v>
      </c>
      <c r="B2" s="48"/>
      <c r="C2" s="48"/>
      <c r="D2" s="48"/>
      <c r="E2" s="48"/>
      <c r="F2" s="48"/>
      <c r="G2" s="48"/>
      <c r="H2" s="48"/>
      <c r="I2" s="48"/>
    </row>
    <row r="3" spans="1:9" ht="18" customHeight="1" thickBot="1" x14ac:dyDescent="0.25">
      <c r="A3" s="49" t="s">
        <v>39</v>
      </c>
      <c r="B3" s="1"/>
      <c r="C3" s="1"/>
      <c r="D3" s="1"/>
      <c r="E3" s="1"/>
      <c r="F3" s="1"/>
      <c r="G3" s="1"/>
      <c r="H3" s="1"/>
      <c r="I3" s="1"/>
    </row>
    <row r="4" spans="1:9" ht="17.25" customHeight="1" thickBot="1" x14ac:dyDescent="0.25">
      <c r="A4" s="109"/>
      <c r="B4" s="110"/>
      <c r="C4" s="111" t="s">
        <v>43</v>
      </c>
      <c r="D4" s="112"/>
      <c r="E4" s="113"/>
      <c r="F4" s="112"/>
      <c r="G4" s="112"/>
      <c r="H4" s="113"/>
      <c r="I4" s="114"/>
    </row>
    <row r="5" spans="1:9" s="14" customFormat="1" ht="31.5" customHeight="1" thickBot="1" x14ac:dyDescent="0.25">
      <c r="A5" s="21" t="s">
        <v>0</v>
      </c>
      <c r="B5" s="101" t="s">
        <v>1</v>
      </c>
      <c r="C5" s="104" t="s">
        <v>27</v>
      </c>
      <c r="D5" s="102" t="s">
        <v>26</v>
      </c>
      <c r="E5" s="97" t="s">
        <v>28</v>
      </c>
      <c r="F5" s="99" t="s">
        <v>29</v>
      </c>
      <c r="G5" s="79" t="s">
        <v>44</v>
      </c>
      <c r="H5" s="81" t="s">
        <v>45</v>
      </c>
      <c r="I5" s="41" t="s">
        <v>30</v>
      </c>
    </row>
    <row r="6" spans="1:9" s="4" customFormat="1" ht="36.75" customHeight="1" thickBot="1" x14ac:dyDescent="0.25">
      <c r="A6" s="3"/>
      <c r="B6" s="36" t="s">
        <v>35</v>
      </c>
      <c r="C6" s="105" t="s">
        <v>32</v>
      </c>
      <c r="D6" s="103" t="s">
        <v>33</v>
      </c>
      <c r="E6" s="98" t="s">
        <v>52</v>
      </c>
      <c r="F6" s="100" t="s">
        <v>34</v>
      </c>
      <c r="G6" s="80" t="s">
        <v>46</v>
      </c>
      <c r="H6" s="82" t="s">
        <v>37</v>
      </c>
      <c r="I6" s="42" t="s">
        <v>38</v>
      </c>
    </row>
    <row r="7" spans="1:9" s="16" customFormat="1" ht="39" customHeight="1" thickBot="1" x14ac:dyDescent="0.25">
      <c r="A7" s="13" t="s">
        <v>41</v>
      </c>
      <c r="B7" s="78" t="s">
        <v>70</v>
      </c>
      <c r="C7" s="51" t="s">
        <v>64</v>
      </c>
      <c r="D7" s="51" t="s">
        <v>71</v>
      </c>
      <c r="E7" s="51" t="s">
        <v>66</v>
      </c>
      <c r="F7" s="117" t="s">
        <v>67</v>
      </c>
      <c r="G7" s="117" t="s">
        <v>68</v>
      </c>
      <c r="H7" s="117" t="s">
        <v>69</v>
      </c>
      <c r="I7" s="83" t="s">
        <v>47</v>
      </c>
    </row>
    <row r="8" spans="1:9" s="5" customFormat="1" ht="19.5" customHeight="1" x14ac:dyDescent="0.2">
      <c r="A8" s="52" t="s">
        <v>72</v>
      </c>
      <c r="B8" s="30"/>
      <c r="C8" s="93"/>
      <c r="D8" s="67"/>
      <c r="E8" s="30"/>
      <c r="F8" s="93"/>
      <c r="G8" s="67"/>
      <c r="H8" s="50"/>
      <c r="I8" s="115">
        <f t="shared" ref="I8:I16" si="0">SUM((B8/3)*((C8+D8+E8+F8+G8+H8)/18))</f>
        <v>0</v>
      </c>
    </row>
    <row r="9" spans="1:9" s="5" customFormat="1" ht="24" x14ac:dyDescent="0.2">
      <c r="A9" s="53" t="s">
        <v>21</v>
      </c>
      <c r="B9" s="33"/>
      <c r="C9" s="94"/>
      <c r="D9" s="68"/>
      <c r="E9" s="33"/>
      <c r="F9" s="94"/>
      <c r="G9" s="68"/>
      <c r="H9" s="34"/>
      <c r="I9" s="116">
        <f t="shared" si="0"/>
        <v>0</v>
      </c>
    </row>
    <row r="10" spans="1:9" s="5" customFormat="1" ht="24.95" customHeight="1" x14ac:dyDescent="0.2">
      <c r="A10" s="53" t="s">
        <v>73</v>
      </c>
      <c r="B10" s="33"/>
      <c r="C10" s="94"/>
      <c r="D10" s="68"/>
      <c r="E10" s="33"/>
      <c r="F10" s="94"/>
      <c r="G10" s="68"/>
      <c r="H10" s="34"/>
      <c r="I10" s="116">
        <f t="shared" si="0"/>
        <v>0</v>
      </c>
    </row>
    <row r="11" spans="1:9" s="5" customFormat="1" ht="18.95" customHeight="1" x14ac:dyDescent="0.2">
      <c r="A11" s="53" t="s">
        <v>76</v>
      </c>
      <c r="B11" s="33"/>
      <c r="C11" s="94"/>
      <c r="D11" s="68"/>
      <c r="E11" s="33"/>
      <c r="F11" s="94"/>
      <c r="G11" s="68"/>
      <c r="H11" s="34"/>
      <c r="I11" s="116">
        <f t="shared" si="0"/>
        <v>0</v>
      </c>
    </row>
    <row r="12" spans="1:9" s="5" customFormat="1" ht="18.95" customHeight="1" x14ac:dyDescent="0.2">
      <c r="A12" s="53" t="s">
        <v>74</v>
      </c>
      <c r="B12" s="33"/>
      <c r="C12" s="106"/>
      <c r="D12" s="68"/>
      <c r="E12" s="33"/>
      <c r="F12" s="94"/>
      <c r="G12" s="68"/>
      <c r="H12" s="34"/>
      <c r="I12" s="116">
        <f t="shared" si="0"/>
        <v>0</v>
      </c>
    </row>
    <row r="13" spans="1:9" s="5" customFormat="1" ht="24.95" customHeight="1" x14ac:dyDescent="0.2">
      <c r="A13" s="53" t="s">
        <v>25</v>
      </c>
      <c r="B13" s="33"/>
      <c r="C13" s="94"/>
      <c r="D13" s="68"/>
      <c r="E13" s="33"/>
      <c r="F13" s="94"/>
      <c r="G13" s="68"/>
      <c r="H13" s="34"/>
      <c r="I13" s="116">
        <f t="shared" si="0"/>
        <v>0</v>
      </c>
    </row>
    <row r="14" spans="1:9" s="5" customFormat="1" ht="24.95" customHeight="1" x14ac:dyDescent="0.2">
      <c r="A14" s="53" t="s">
        <v>23</v>
      </c>
      <c r="B14" s="33"/>
      <c r="C14" s="94"/>
      <c r="D14" s="68"/>
      <c r="E14" s="33"/>
      <c r="F14" s="94"/>
      <c r="G14" s="68"/>
      <c r="H14" s="34"/>
      <c r="I14" s="116">
        <f t="shared" si="0"/>
        <v>0</v>
      </c>
    </row>
    <row r="15" spans="1:9" s="5" customFormat="1" ht="24.95" customHeight="1" x14ac:dyDescent="0.2">
      <c r="A15" s="53" t="s">
        <v>22</v>
      </c>
      <c r="B15" s="33"/>
      <c r="C15" s="94"/>
      <c r="D15" s="68"/>
      <c r="E15" s="33"/>
      <c r="F15" s="94"/>
      <c r="G15" s="68"/>
      <c r="H15" s="34"/>
      <c r="I15" s="116">
        <f t="shared" si="0"/>
        <v>0</v>
      </c>
    </row>
    <row r="16" spans="1:9" s="5" customFormat="1" ht="24.95" customHeight="1" thickBot="1" x14ac:dyDescent="0.25">
      <c r="A16" s="53" t="s">
        <v>24</v>
      </c>
      <c r="B16" s="33"/>
      <c r="C16" s="94"/>
      <c r="D16" s="68"/>
      <c r="E16" s="33"/>
      <c r="F16" s="94"/>
      <c r="G16" s="68"/>
      <c r="H16" s="34"/>
      <c r="I16" s="116">
        <f t="shared" si="0"/>
        <v>0</v>
      </c>
    </row>
    <row r="17" spans="1:9" s="6" customFormat="1" ht="30.75" customHeight="1" thickBot="1" x14ac:dyDescent="0.25">
      <c r="A17" s="59" t="s">
        <v>31</v>
      </c>
      <c r="B17" s="95">
        <f t="shared" ref="B17:H17" si="1">SUM(B8:B16)/10</f>
        <v>0</v>
      </c>
      <c r="C17" s="96">
        <f t="shared" si="1"/>
        <v>0</v>
      </c>
      <c r="D17" s="62">
        <f t="shared" si="1"/>
        <v>0</v>
      </c>
      <c r="E17" s="95">
        <f t="shared" si="1"/>
        <v>0</v>
      </c>
      <c r="F17" s="96"/>
      <c r="G17" s="62">
        <f t="shared" si="1"/>
        <v>0</v>
      </c>
      <c r="H17" s="66">
        <f t="shared" si="1"/>
        <v>0</v>
      </c>
      <c r="I17" s="85">
        <f>SUM(C20)</f>
        <v>0</v>
      </c>
    </row>
    <row r="18" spans="1:9" s="8" customFormat="1" ht="14.25" customHeight="1" x14ac:dyDescent="0.2">
      <c r="A18" s="47" t="s">
        <v>51</v>
      </c>
      <c r="F18" s="25"/>
      <c r="G18" s="25"/>
      <c r="H18" s="26"/>
      <c r="I18" s="25"/>
    </row>
    <row r="19" spans="1:9" s="9" customFormat="1" ht="17.100000000000001" customHeight="1" x14ac:dyDescent="0.25">
      <c r="A19" s="108">
        <f>SUM(B8:B16)</f>
        <v>0</v>
      </c>
      <c r="B19" s="22"/>
      <c r="C19" s="86" t="s">
        <v>49</v>
      </c>
      <c r="D19" s="87"/>
      <c r="E19" s="88"/>
      <c r="F19" s="55"/>
      <c r="G19" s="55"/>
      <c r="H19" s="55"/>
      <c r="I19" s="11"/>
    </row>
    <row r="20" spans="1:9" s="10" customFormat="1" ht="17.100000000000001" customHeight="1" x14ac:dyDescent="0.2">
      <c r="A20" s="108">
        <f>SUM(C8:H16)</f>
        <v>0</v>
      </c>
      <c r="B20" s="22"/>
      <c r="C20" s="89">
        <f>SUM(D20*E20)</f>
        <v>0</v>
      </c>
      <c r="D20" s="90">
        <f>SUM(B8:B16)/30</f>
        <v>0</v>
      </c>
      <c r="E20" s="91">
        <f>SUM(C8:H16)/162</f>
        <v>0</v>
      </c>
      <c r="G20" s="107"/>
      <c r="I20" s="11"/>
    </row>
    <row r="21" spans="1:9" s="8" customFormat="1" ht="16.5" customHeight="1" x14ac:dyDescent="0.25">
      <c r="A21" s="61"/>
      <c r="B21" s="23"/>
      <c r="F21" s="58"/>
      <c r="G21" s="107"/>
      <c r="H21" s="58"/>
      <c r="I21" s="11"/>
    </row>
    <row r="22" spans="1:9" s="46" customFormat="1" x14ac:dyDescent="0.2">
      <c r="A22" s="27"/>
      <c r="B22" s="45"/>
      <c r="C22" s="15"/>
      <c r="D22" s="12"/>
      <c r="E22" s="12"/>
      <c r="I22" s="27"/>
    </row>
    <row r="23" spans="1:9" s="8" customFormat="1" ht="17.100000000000001" customHeight="1" x14ac:dyDescent="0.2">
      <c r="A23" s="11"/>
      <c r="B23" s="45"/>
      <c r="C23" s="15"/>
      <c r="D23" s="12"/>
      <c r="E23" s="12"/>
      <c r="I23" s="11"/>
    </row>
  </sheetData>
  <mergeCells count="1">
    <mergeCell ref="A1:I1"/>
  </mergeCells>
  <phoneticPr fontId="0" type="noConversion"/>
  <dataValidations count="2">
    <dataValidation type="whole" showInputMessage="1" showErrorMessage="1" errorTitle="Out of Range" error="Value must be between 3 - 0_x000a_" sqref="B8:H10 B13:H16">
      <formula1>0</formula1>
      <formula2>3</formula2>
    </dataValidation>
    <dataValidation type="whole" showInputMessage="1" showErrorMessage="1" errorTitle="Out of Range" error="Value must be between 0 - 3_x000a_" sqref="B11:H12">
      <formula1>0</formula1>
      <formula2>3</formula2>
    </dataValidation>
  </dataValidations>
  <pageMargins left="0.66" right="0.5" top="0.48" bottom="0.25" header="0.67" footer="0.25"/>
  <pageSetup scale="94" orientation="landscape" horizontalDpi="4294967292" verticalDpi="4294967292"/>
  <headerFooter alignWithMargins="0">
    <oddFooter xml:space="preserve">&amp;L&amp;"Arial,Italic"&amp;8Page 3 of 4&amp;R&amp;"Arial,Italic"&amp;8&amp;A :  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Natural Hazards</vt:lpstr>
      <vt:lpstr>Technological Hazards</vt:lpstr>
      <vt:lpstr>Human Hazards</vt:lpstr>
      <vt:lpstr>'Natural Hazards'!Print_Area</vt:lpstr>
    </vt:vector>
  </TitlesOfParts>
  <Company>Kaiser Foundation Health Plan,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saruwami</dc:creator>
  <cp:lastModifiedBy>Jill Webber</cp:lastModifiedBy>
  <cp:lastPrinted>2012-12-13T08:40:11Z</cp:lastPrinted>
  <dcterms:created xsi:type="dcterms:W3CDTF">2000-12-06T18:52:54Z</dcterms:created>
  <dcterms:modified xsi:type="dcterms:W3CDTF">2017-01-10T23:24:51Z</dcterms:modified>
</cp:coreProperties>
</file>